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lligj/Documents/MATLAB/Nsp5 24072020/"/>
    </mc:Choice>
  </mc:AlternateContent>
  <xr:revisionPtr revIDLastSave="0" documentId="8_{7DABBDFC-9E9C-8045-BB75-405B41AD22BE}" xr6:coauthVersionLast="45" xr6:coauthVersionMax="45" xr10:uidLastSave="{00000000-0000-0000-0000-000000000000}"/>
  <bookViews>
    <workbookView xWindow="0" yWindow="0" windowWidth="28800" windowHeight="17060" activeTab="2" xr2:uid="{00000000-000D-0000-FFFF-FFFF00000000}"/>
  </bookViews>
  <sheets>
    <sheet name="Q-DEVD-Oph" sheetId="1" r:id="rId1"/>
    <sheet name="Q-IETD-Oph" sheetId="2" r:id="rId2"/>
    <sheet name="PDK1" sheetId="3" r:id="rId3"/>
  </sheet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9" i="3" l="1"/>
  <c r="E37" i="3"/>
  <c r="E35" i="3"/>
  <c r="E33" i="3"/>
  <c r="E31" i="3"/>
  <c r="E29" i="3"/>
  <c r="E27" i="3"/>
  <c r="E25" i="3"/>
  <c r="E23" i="3"/>
  <c r="E21" i="3"/>
  <c r="E19" i="3"/>
  <c r="E17" i="3"/>
  <c r="E15" i="3"/>
  <c r="E13" i="3"/>
  <c r="E11" i="3"/>
  <c r="E9" i="3"/>
  <c r="E7" i="3"/>
  <c r="E5" i="3"/>
  <c r="E3" i="3"/>
  <c r="E1" i="3"/>
  <c r="E39" i="2"/>
  <c r="E37" i="2"/>
  <c r="E35" i="2"/>
  <c r="E33" i="2"/>
  <c r="E31" i="2"/>
  <c r="E29" i="2"/>
  <c r="E27" i="2"/>
  <c r="E25" i="2"/>
  <c r="E23" i="2"/>
  <c r="E21" i="2"/>
  <c r="E19" i="2"/>
  <c r="E17" i="2"/>
  <c r="E15" i="2"/>
  <c r="E13" i="2"/>
  <c r="E11" i="2"/>
  <c r="E9" i="2"/>
  <c r="E7" i="2"/>
  <c r="E5" i="2"/>
  <c r="E3" i="2"/>
  <c r="E1" i="2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  <c r="E1" i="1"/>
  <c r="B39" i="3" l="1"/>
  <c r="B37" i="3"/>
  <c r="B35" i="3"/>
  <c r="B33" i="3"/>
  <c r="B31" i="3"/>
  <c r="B29" i="3"/>
  <c r="B27" i="3"/>
  <c r="B25" i="3"/>
  <c r="B23" i="3"/>
  <c r="B21" i="3"/>
  <c r="B19" i="3"/>
  <c r="B17" i="3"/>
  <c r="B15" i="3"/>
  <c r="B13" i="3"/>
  <c r="B11" i="3"/>
  <c r="B9" i="3"/>
  <c r="B7" i="3"/>
  <c r="B5" i="3"/>
  <c r="B3" i="3"/>
  <c r="B1" i="3"/>
  <c r="B39" i="2"/>
  <c r="B37" i="2"/>
  <c r="B35" i="2"/>
  <c r="B33" i="2"/>
  <c r="B31" i="2"/>
  <c r="B29" i="2"/>
  <c r="B27" i="2"/>
  <c r="B25" i="2"/>
  <c r="B23" i="2"/>
  <c r="B21" i="2"/>
  <c r="B19" i="2"/>
  <c r="B17" i="2"/>
  <c r="B15" i="2"/>
  <c r="B13" i="2"/>
  <c r="B11" i="2"/>
  <c r="B9" i="2"/>
  <c r="B7" i="2"/>
  <c r="B5" i="2"/>
  <c r="B3" i="2"/>
  <c r="B1" i="2"/>
  <c r="B39" i="1"/>
  <c r="B37" i="1"/>
  <c r="B35" i="1"/>
  <c r="B33" i="1"/>
  <c r="B31" i="1"/>
  <c r="B29" i="1"/>
  <c r="B27" i="1"/>
  <c r="B25" i="1"/>
  <c r="B23" i="1"/>
  <c r="B21" i="1"/>
  <c r="B19" i="1"/>
  <c r="B17" i="1"/>
  <c r="B15" i="1"/>
  <c r="B13" i="1"/>
  <c r="B11" i="1"/>
  <c r="B9" i="1"/>
  <c r="B7" i="1"/>
  <c r="B5" i="1"/>
  <c r="B3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C1" sqref="C1:C20"/>
    </sheetView>
  </sheetViews>
  <sheetFormatPr baseColWidth="10" defaultColWidth="8.83203125" defaultRowHeight="15" x14ac:dyDescent="0.2"/>
  <cols>
    <col min="1" max="1" width="11.6640625" customWidth="1"/>
  </cols>
  <sheetData>
    <row r="1" spans="1:6" x14ac:dyDescent="0.2">
      <c r="A1">
        <v>15.570575603730719</v>
      </c>
      <c r="B1">
        <f>AVERAGE(A1:A2)</f>
        <v>17.094738039660189</v>
      </c>
      <c r="C1">
        <v>17.094738039660189</v>
      </c>
      <c r="E1">
        <f>STDEV(A1:A2)</f>
        <v>2.1554911881510699</v>
      </c>
      <c r="F1">
        <v>2.1554911881510699</v>
      </c>
    </row>
    <row r="2" spans="1:6" x14ac:dyDescent="0.2">
      <c r="A2">
        <v>18.618900475589658</v>
      </c>
      <c r="C2">
        <v>58.324269160888548</v>
      </c>
      <c r="F2">
        <v>3.2359183131708735</v>
      </c>
    </row>
    <row r="3" spans="1:6" x14ac:dyDescent="0.2">
      <c r="A3">
        <v>60.612408943497407</v>
      </c>
      <c r="B3">
        <f>AVERAGE(A3:A4)</f>
        <v>58.324269160888548</v>
      </c>
      <c r="C3">
        <v>67.985965938756408</v>
      </c>
      <c r="E3">
        <f>STDEV(A3:A4)</f>
        <v>3.2359183131708735</v>
      </c>
      <c r="F3">
        <v>0.72707796173859685</v>
      </c>
    </row>
    <row r="4" spans="1:6" x14ac:dyDescent="0.2">
      <c r="A4">
        <v>56.036129378279689</v>
      </c>
      <c r="C4">
        <v>78.195914790684299</v>
      </c>
      <c r="F4">
        <v>3.3649382591737567</v>
      </c>
    </row>
    <row r="5" spans="1:6" x14ac:dyDescent="0.2">
      <c r="A5">
        <v>67.471844181559746</v>
      </c>
      <c r="B5">
        <f>AVERAGE(A5:A6)</f>
        <v>67.985965938756408</v>
      </c>
      <c r="C5">
        <v>86.279057326065754</v>
      </c>
      <c r="E5">
        <f>STDEV(A5:A6)</f>
        <v>0.72707796173859685</v>
      </c>
      <c r="F5">
        <v>0.79158793474002842</v>
      </c>
    </row>
    <row r="6" spans="1:6" x14ac:dyDescent="0.2">
      <c r="A6">
        <v>68.500087695953056</v>
      </c>
      <c r="C6">
        <v>88.645751012566592</v>
      </c>
      <c r="F6">
        <v>0.31427542666509467</v>
      </c>
    </row>
    <row r="7" spans="1:6" x14ac:dyDescent="0.2">
      <c r="A7">
        <v>80.575285452020125</v>
      </c>
      <c r="B7">
        <f>AVERAGE(A7:A8)</f>
        <v>78.195914790684299</v>
      </c>
      <c r="C7">
        <v>89.728928084578186</v>
      </c>
      <c r="E7">
        <f>STDEV(A7:A8)</f>
        <v>3.3649382591737567</v>
      </c>
      <c r="F7">
        <v>2.6554817864973397</v>
      </c>
    </row>
    <row r="8" spans="1:6" x14ac:dyDescent="0.2">
      <c r="A8">
        <v>75.816544129348486</v>
      </c>
      <c r="C8">
        <v>90.371119792671891</v>
      </c>
      <c r="F8">
        <v>0.41264930473385053</v>
      </c>
    </row>
    <row r="9" spans="1:6" x14ac:dyDescent="0.2">
      <c r="A9">
        <v>85.719320129505633</v>
      </c>
      <c r="B9">
        <f>AVERAGE(A9:A10)</f>
        <v>86.279057326065754</v>
      </c>
      <c r="C9">
        <v>94.067487284086823</v>
      </c>
      <c r="E9">
        <f>STDEV(A9:A10)</f>
        <v>0.79158793474002842</v>
      </c>
      <c r="F9">
        <v>2.2540182965594862</v>
      </c>
    </row>
    <row r="10" spans="1:6" x14ac:dyDescent="0.2">
      <c r="A10">
        <v>86.838794522625889</v>
      </c>
      <c r="C10">
        <v>97.713038525949543</v>
      </c>
      <c r="F10">
        <v>8.0599158666914195E-2</v>
      </c>
    </row>
    <row r="11" spans="1:6" x14ac:dyDescent="0.2">
      <c r="A11">
        <v>88.423524727211415</v>
      </c>
      <c r="B11">
        <f>AVERAGE(A11:A12)</f>
        <v>88.645751012566592</v>
      </c>
      <c r="C11">
        <v>93.554774079649604</v>
      </c>
      <c r="E11">
        <f>STDEV(A11:A12)</f>
        <v>0.31427542666509467</v>
      </c>
      <c r="F11">
        <v>1.8853460993112245</v>
      </c>
    </row>
    <row r="12" spans="1:6" x14ac:dyDescent="0.2">
      <c r="A12">
        <v>88.867977297921783</v>
      </c>
      <c r="C12">
        <v>99.269055924284885</v>
      </c>
      <c r="F12">
        <v>2.0463911863053612</v>
      </c>
    </row>
    <row r="13" spans="1:6" x14ac:dyDescent="0.2">
      <c r="A13">
        <v>91.606637263127823</v>
      </c>
      <c r="B13">
        <f>AVERAGE(A13:A14)</f>
        <v>89.728928084578186</v>
      </c>
      <c r="C13">
        <v>102.29603580432766</v>
      </c>
      <c r="E13">
        <f>STDEV(A13:A14)</f>
        <v>2.6554817864973397</v>
      </c>
      <c r="F13">
        <v>0.38736629868812367</v>
      </c>
    </row>
    <row r="14" spans="1:6" x14ac:dyDescent="0.2">
      <c r="A14">
        <v>87.851218906028549</v>
      </c>
      <c r="C14">
        <v>103.40413342516014</v>
      </c>
      <c r="F14">
        <v>5.0719242431055162E-2</v>
      </c>
    </row>
    <row r="15" spans="1:6" x14ac:dyDescent="0.2">
      <c r="A15">
        <v>90.079332671042664</v>
      </c>
      <c r="B15">
        <f>AVERAGE(A15:A16)</f>
        <v>90.371119792671891</v>
      </c>
      <c r="C15">
        <v>105.28574321135133</v>
      </c>
      <c r="E15">
        <f>STDEV(A15:A16)</f>
        <v>0.41264930473385053</v>
      </c>
      <c r="F15">
        <v>6.0806395691618</v>
      </c>
    </row>
    <row r="16" spans="1:6" x14ac:dyDescent="0.2">
      <c r="A16">
        <v>90.662906914301104</v>
      </c>
      <c r="C16">
        <v>108.59172488797606</v>
      </c>
      <c r="F16">
        <v>0.50489396921572671</v>
      </c>
    </row>
    <row r="17" spans="1:6" x14ac:dyDescent="0.2">
      <c r="A17">
        <v>92.47365566167106</v>
      </c>
      <c r="B17">
        <f>AVERAGE(A17:A18)</f>
        <v>94.067487284086823</v>
      </c>
      <c r="C17">
        <v>107.64853629021064</v>
      </c>
      <c r="E17">
        <f>STDEV(A17:A18)</f>
        <v>2.2540182965594862</v>
      </c>
      <c r="F17">
        <v>2.2310337456088352</v>
      </c>
    </row>
    <row r="18" spans="1:6" x14ac:dyDescent="0.2">
      <c r="A18">
        <v>95.661318906502586</v>
      </c>
      <c r="C18">
        <v>105.5295311889472</v>
      </c>
      <c r="F18">
        <v>4.3512819556355939</v>
      </c>
    </row>
    <row r="19" spans="1:6" x14ac:dyDescent="0.2">
      <c r="A19">
        <v>97.656046314298237</v>
      </c>
      <c r="B19">
        <f>AVERAGE(A19:A20)</f>
        <v>97.713038525949543</v>
      </c>
      <c r="C19">
        <v>107.65438720167296</v>
      </c>
      <c r="E19">
        <f>STDEV(A19:A20)</f>
        <v>8.0599158666914195E-2</v>
      </c>
      <c r="F19">
        <v>1.6640814888263447</v>
      </c>
    </row>
    <row r="20" spans="1:6" x14ac:dyDescent="0.2">
      <c r="A20">
        <v>97.770030737600848</v>
      </c>
      <c r="C20">
        <v>107.42045909339316</v>
      </c>
      <c r="F20">
        <v>2.5290667562688256</v>
      </c>
    </row>
    <row r="21" spans="1:6" x14ac:dyDescent="0.2">
      <c r="A21">
        <v>92.221633067943031</v>
      </c>
      <c r="B21">
        <f>AVERAGE(A21:A22)</f>
        <v>93.554774079649604</v>
      </c>
      <c r="E21">
        <f>STDEV(A21:A22)</f>
        <v>1.8853460993112245</v>
      </c>
    </row>
    <row r="22" spans="1:6" x14ac:dyDescent="0.2">
      <c r="A22">
        <v>94.887915091356177</v>
      </c>
    </row>
    <row r="23" spans="1:6" x14ac:dyDescent="0.2">
      <c r="A23">
        <v>100.71607300908178</v>
      </c>
      <c r="B23">
        <f>AVERAGE(A23:A24)</f>
        <v>99.269055924284885</v>
      </c>
      <c r="E23">
        <f>STDEV(A23:A24)</f>
        <v>2.0463911863053612</v>
      </c>
    </row>
    <row r="24" spans="1:6" x14ac:dyDescent="0.2">
      <c r="A24">
        <v>97.822038839487973</v>
      </c>
    </row>
    <row r="25" spans="1:6" x14ac:dyDescent="0.2">
      <c r="A25">
        <v>102.02212646772215</v>
      </c>
      <c r="B25">
        <f>AVERAGE(A25:A26)</f>
        <v>102.29603580432766</v>
      </c>
      <c r="E25">
        <f>STDEV(A25:A26)</f>
        <v>0.38736629868812367</v>
      </c>
    </row>
    <row r="26" spans="1:6" x14ac:dyDescent="0.2">
      <c r="A26">
        <v>102.56994514093316</v>
      </c>
    </row>
    <row r="27" spans="1:6" x14ac:dyDescent="0.2">
      <c r="A27">
        <v>103.43999734541978</v>
      </c>
      <c r="B27">
        <f>AVERAGE(A27:A28)</f>
        <v>103.40413342516014</v>
      </c>
      <c r="E27">
        <f>STDEV(A27:A28)</f>
        <v>5.0719242431055162E-2</v>
      </c>
    </row>
    <row r="28" spans="1:6" x14ac:dyDescent="0.2">
      <c r="A28">
        <v>103.3682695049005</v>
      </c>
    </row>
    <row r="29" spans="1:6" x14ac:dyDescent="0.2">
      <c r="A29">
        <v>100.98608173804577</v>
      </c>
      <c r="B29">
        <f>AVERAGE(A29:A30)</f>
        <v>105.28574321135133</v>
      </c>
      <c r="E29">
        <f>STDEV(A29:A30)</f>
        <v>6.0806395691618</v>
      </c>
    </row>
    <row r="30" spans="1:6" x14ac:dyDescent="0.2">
      <c r="A30">
        <v>109.58540468465688</v>
      </c>
    </row>
    <row r="31" spans="1:6" x14ac:dyDescent="0.2">
      <c r="A31">
        <v>108.94873883738869</v>
      </c>
      <c r="B31">
        <f>AVERAGE(A31:A32)</f>
        <v>108.59172488797606</v>
      </c>
      <c r="E31">
        <f>STDEV(A31:A32)</f>
        <v>0.50489396921572671</v>
      </c>
    </row>
    <row r="32" spans="1:6" x14ac:dyDescent="0.2">
      <c r="A32">
        <v>108.23471093856342</v>
      </c>
    </row>
    <row r="33" spans="1:5" x14ac:dyDescent="0.2">
      <c r="A33">
        <v>106.07095719963462</v>
      </c>
      <c r="B33">
        <f>AVERAGE(A33:A34)</f>
        <v>107.64853629021064</v>
      </c>
      <c r="E33">
        <f>STDEV(A33:A34)</f>
        <v>2.2310337456088352</v>
      </c>
    </row>
    <row r="34" spans="1:5" x14ac:dyDescent="0.2">
      <c r="A34">
        <v>109.22611538078668</v>
      </c>
    </row>
    <row r="35" spans="1:5" x14ac:dyDescent="0.2">
      <c r="A35">
        <v>102.45271021126261</v>
      </c>
      <c r="B35">
        <f>AVERAGE(A35:A36)</f>
        <v>105.5295311889472</v>
      </c>
      <c r="E35">
        <f>STDEV(A35:A36)</f>
        <v>4.3512819556355939</v>
      </c>
    </row>
    <row r="36" spans="1:5" x14ac:dyDescent="0.2">
      <c r="A36">
        <v>108.60635216663179</v>
      </c>
    </row>
    <row r="37" spans="1:5" x14ac:dyDescent="0.2">
      <c r="A37">
        <v>108.83107050686907</v>
      </c>
      <c r="B37">
        <f>AVERAGE(A37:A38)</f>
        <v>107.65438720167296</v>
      </c>
      <c r="E37">
        <f>STDEV(A37:A38)</f>
        <v>1.6640814888263447</v>
      </c>
    </row>
    <row r="38" spans="1:5" x14ac:dyDescent="0.2">
      <c r="A38">
        <v>106.47770389647684</v>
      </c>
    </row>
    <row r="39" spans="1:5" x14ac:dyDescent="0.2">
      <c r="A39">
        <v>109.20877934682431</v>
      </c>
      <c r="B39">
        <f>AVERAGE(A39:A40)</f>
        <v>107.42045909339316</v>
      </c>
      <c r="E39">
        <f>STDEV(A39:A40)</f>
        <v>2.5290667562688256</v>
      </c>
    </row>
    <row r="40" spans="1:5" x14ac:dyDescent="0.2">
      <c r="A40">
        <v>105.63213883996201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workbookViewId="0">
      <selection activeCell="G26" sqref="G26"/>
    </sheetView>
  </sheetViews>
  <sheetFormatPr baseColWidth="10" defaultColWidth="8.83203125" defaultRowHeight="15" x14ac:dyDescent="0.2"/>
  <cols>
    <col min="1" max="1" width="12.5" customWidth="1"/>
  </cols>
  <sheetData>
    <row r="1" spans="1:6" x14ac:dyDescent="0.2">
      <c r="A1">
        <v>2.3529332095431301</v>
      </c>
      <c r="B1">
        <f>AVERAGE(A1:A2)</f>
        <v>3.4025217157526262</v>
      </c>
      <c r="C1">
        <v>3.4025217157526262</v>
      </c>
      <c r="E1">
        <f>STDEV(A1:A2)</f>
        <v>1.4843423003923852</v>
      </c>
      <c r="F1">
        <v>1.4843423003923852</v>
      </c>
    </row>
    <row r="2" spans="1:6" x14ac:dyDescent="0.2">
      <c r="A2">
        <v>4.4521102219621218</v>
      </c>
      <c r="C2">
        <v>1.172240946493222</v>
      </c>
      <c r="F2">
        <v>3.1753923290008248</v>
      </c>
    </row>
    <row r="3" spans="1:6" x14ac:dyDescent="0.2">
      <c r="A3">
        <v>-1.0731005022710056</v>
      </c>
      <c r="B3">
        <f>AVERAGE(A3:A4)</f>
        <v>1.172240946493222</v>
      </c>
      <c r="C3">
        <v>3.3465046560117226</v>
      </c>
      <c r="E3">
        <f>STDEV(A3:A4)</f>
        <v>3.1753923290008248</v>
      </c>
      <c r="F3">
        <v>0.37173680404170395</v>
      </c>
    </row>
    <row r="4" spans="1:6" x14ac:dyDescent="0.2">
      <c r="A4">
        <v>3.4175823952574498</v>
      </c>
      <c r="C4">
        <v>6.7701546631560952</v>
      </c>
      <c r="F4">
        <v>0.58840450433639768</v>
      </c>
    </row>
    <row r="5" spans="1:6" x14ac:dyDescent="0.2">
      <c r="A5">
        <v>3.6093622709662263</v>
      </c>
      <c r="B5">
        <f>AVERAGE(A5:A6)</f>
        <v>3.3465046560117226</v>
      </c>
      <c r="C5">
        <v>20.153139481259785</v>
      </c>
      <c r="E5">
        <f>STDEV(A5:A6)</f>
        <v>0.37173680404170395</v>
      </c>
      <c r="F5">
        <v>1.3088935614691335</v>
      </c>
    </row>
    <row r="6" spans="1:6" x14ac:dyDescent="0.2">
      <c r="A6">
        <v>3.083647041057219</v>
      </c>
      <c r="C6">
        <v>36.692040932001404</v>
      </c>
      <c r="F6">
        <v>0.68539930934810411</v>
      </c>
    </row>
    <row r="7" spans="1:6" x14ac:dyDescent="0.2">
      <c r="A7">
        <v>7.1862194782530713</v>
      </c>
      <c r="B7">
        <f>AVERAGE(A7:A8)</f>
        <v>6.7701546631560952</v>
      </c>
      <c r="C7">
        <v>68.453280404254627</v>
      </c>
      <c r="E7">
        <f>STDEV(A7:A8)</f>
        <v>0.58840450433639768</v>
      </c>
      <c r="F7">
        <v>1.2476014256007708</v>
      </c>
    </row>
    <row r="8" spans="1:6" x14ac:dyDescent="0.2">
      <c r="A8">
        <v>6.354089848059119</v>
      </c>
      <c r="C8">
        <v>87.665940043055684</v>
      </c>
      <c r="F8">
        <v>1.2497466503561854</v>
      </c>
    </row>
    <row r="9" spans="1:6" x14ac:dyDescent="0.2">
      <c r="A9">
        <v>21.078666994426023</v>
      </c>
      <c r="B9">
        <f>AVERAGE(A9:A10)</f>
        <v>20.153139481259785</v>
      </c>
      <c r="C9">
        <v>95.784946498696755</v>
      </c>
      <c r="E9">
        <f>STDEV(A9:A10)</f>
        <v>1.3088935614691335</v>
      </c>
      <c r="F9">
        <v>0.51316840755794046</v>
      </c>
    </row>
    <row r="10" spans="1:6" x14ac:dyDescent="0.2">
      <c r="A10">
        <v>19.227611968093552</v>
      </c>
      <c r="C10">
        <v>101.79632462536223</v>
      </c>
      <c r="F10">
        <v>1.0968227713645606</v>
      </c>
    </row>
    <row r="11" spans="1:6" x14ac:dyDescent="0.2">
      <c r="A11">
        <v>36.207390432540784</v>
      </c>
      <c r="B11">
        <f>AVERAGE(A11:A12)</f>
        <v>36.692040932001404</v>
      </c>
      <c r="C11">
        <v>96.369495893865547</v>
      </c>
      <c r="E11">
        <f>STDEV(A11:A12)</f>
        <v>0.68539930934810411</v>
      </c>
      <c r="F11">
        <v>0.5387578742830007</v>
      </c>
    </row>
    <row r="12" spans="1:6" x14ac:dyDescent="0.2">
      <c r="A12">
        <v>37.176691431462025</v>
      </c>
      <c r="C12">
        <v>98.886037923928697</v>
      </c>
      <c r="F12">
        <v>1.6843078936629241</v>
      </c>
    </row>
    <row r="13" spans="1:6" x14ac:dyDescent="0.2">
      <c r="A13">
        <v>67.571092975994318</v>
      </c>
      <c r="B13">
        <f>AVERAGE(A13:A14)</f>
        <v>68.453280404254627</v>
      </c>
      <c r="C13">
        <v>99.722176511976414</v>
      </c>
      <c r="E13">
        <f>STDEV(A13:A14)</f>
        <v>1.2476014256007708</v>
      </c>
      <c r="F13">
        <v>0.74546560249910543</v>
      </c>
    </row>
    <row r="14" spans="1:6" x14ac:dyDescent="0.2">
      <c r="A14">
        <v>69.335467832514937</v>
      </c>
      <c r="C14">
        <v>103.89929389521046</v>
      </c>
      <c r="F14">
        <v>2.5063886659974783</v>
      </c>
    </row>
    <row r="15" spans="1:6" x14ac:dyDescent="0.2">
      <c r="A15">
        <v>86.782235711823645</v>
      </c>
      <c r="B15">
        <f>AVERAGE(A15:A16)</f>
        <v>87.665940043055684</v>
      </c>
      <c r="C15">
        <v>104.48438504144056</v>
      </c>
      <c r="E15">
        <f>STDEV(A15:A16)</f>
        <v>1.2497466503561854</v>
      </c>
      <c r="F15">
        <v>1.3798392087367908</v>
      </c>
    </row>
    <row r="16" spans="1:6" x14ac:dyDescent="0.2">
      <c r="A16">
        <v>88.549644374287709</v>
      </c>
      <c r="C16">
        <v>106.08905168508285</v>
      </c>
      <c r="F16">
        <v>0.11078553558209663</v>
      </c>
    </row>
    <row r="17" spans="1:6" x14ac:dyDescent="0.2">
      <c r="A17">
        <v>95.422081637821833</v>
      </c>
      <c r="B17">
        <f>AVERAGE(A17:A18)</f>
        <v>95.784946498696755</v>
      </c>
      <c r="C17">
        <v>106.52960364815166</v>
      </c>
      <c r="E17">
        <f>STDEV(A17:A18)</f>
        <v>0.51316840755794046</v>
      </c>
      <c r="F17">
        <v>0.50029705902559451</v>
      </c>
    </row>
    <row r="18" spans="1:6" x14ac:dyDescent="0.2">
      <c r="A18">
        <v>96.147811359571676</v>
      </c>
      <c r="C18">
        <v>104.25814979823161</v>
      </c>
      <c r="F18">
        <v>4.2044872902308494</v>
      </c>
    </row>
    <row r="19" spans="1:6" x14ac:dyDescent="0.2">
      <c r="A19">
        <v>101.02075380597053</v>
      </c>
      <c r="B19">
        <f>AVERAGE(A19:A20)</f>
        <v>101.79632462536223</v>
      </c>
      <c r="C19">
        <v>104.50269622731338</v>
      </c>
      <c r="E19">
        <f>STDEV(A19:A20)</f>
        <v>1.0968227713645606</v>
      </c>
      <c r="F19">
        <v>0.36805927588960474</v>
      </c>
    </row>
    <row r="20" spans="1:6" x14ac:dyDescent="0.2">
      <c r="A20">
        <v>102.57189544475393</v>
      </c>
      <c r="C20">
        <v>97.110611345757022</v>
      </c>
      <c r="F20">
        <v>14.112514283693342</v>
      </c>
    </row>
    <row r="21" spans="1:6" x14ac:dyDescent="0.2">
      <c r="A21">
        <v>95.988536547542395</v>
      </c>
      <c r="B21">
        <f>AVERAGE(A21:A22)</f>
        <v>96.369495893865547</v>
      </c>
      <c r="E21">
        <f>STDEV(A21:A22)</f>
        <v>0.5387578742830007</v>
      </c>
    </row>
    <row r="22" spans="1:6" x14ac:dyDescent="0.2">
      <c r="A22">
        <v>96.750455240188714</v>
      </c>
    </row>
    <row r="23" spans="1:6" x14ac:dyDescent="0.2">
      <c r="A23">
        <v>100.07702345714378</v>
      </c>
      <c r="B23">
        <f>AVERAGE(A23:A24)</f>
        <v>98.886037923928697</v>
      </c>
      <c r="E23">
        <f>STDEV(A23:A24)</f>
        <v>1.6843078936629241</v>
      </c>
    </row>
    <row r="24" spans="1:6" x14ac:dyDescent="0.2">
      <c r="A24">
        <v>97.695052390713613</v>
      </c>
    </row>
    <row r="25" spans="1:6" x14ac:dyDescent="0.2">
      <c r="A25">
        <v>99.195052729307989</v>
      </c>
      <c r="B25">
        <f>AVERAGE(A25:A26)</f>
        <v>99.722176511976414</v>
      </c>
      <c r="E25">
        <f>STDEV(A25:A26)</f>
        <v>0.74546560249910543</v>
      </c>
    </row>
    <row r="26" spans="1:6" x14ac:dyDescent="0.2">
      <c r="A26">
        <v>100.24930029464485</v>
      </c>
    </row>
    <row r="27" spans="1:6" x14ac:dyDescent="0.2">
      <c r="A27">
        <v>105.67157831722638</v>
      </c>
      <c r="B27">
        <f>AVERAGE(A27:A28)</f>
        <v>103.89929389521046</v>
      </c>
      <c r="E27">
        <f>STDEV(A27:A28)</f>
        <v>2.5063886659974783</v>
      </c>
    </row>
    <row r="28" spans="1:6" x14ac:dyDescent="0.2">
      <c r="A28">
        <v>102.12700947319453</v>
      </c>
    </row>
    <row r="29" spans="1:6" x14ac:dyDescent="0.2">
      <c r="A29">
        <v>105.46007870288543</v>
      </c>
      <c r="B29">
        <f>AVERAGE(A29:A30)</f>
        <v>104.48438504144056</v>
      </c>
      <c r="E29">
        <f>STDEV(A29:A30)</f>
        <v>1.3798392087367908</v>
      </c>
    </row>
    <row r="30" spans="1:6" x14ac:dyDescent="0.2">
      <c r="A30">
        <v>103.5086913799957</v>
      </c>
    </row>
    <row r="31" spans="1:6" x14ac:dyDescent="0.2">
      <c r="A31">
        <v>106.16738888855033</v>
      </c>
      <c r="B31">
        <f>AVERAGE(A31:A32)</f>
        <v>106.08905168508285</v>
      </c>
      <c r="E31">
        <f>STDEV(A31:A32)</f>
        <v>0.11078553558209663</v>
      </c>
    </row>
    <row r="32" spans="1:6" x14ac:dyDescent="0.2">
      <c r="A32">
        <v>106.01071448161537</v>
      </c>
    </row>
    <row r="33" spans="1:5" x14ac:dyDescent="0.2">
      <c r="A33">
        <v>106.88336709119635</v>
      </c>
      <c r="B33">
        <f>AVERAGE(A33:A34)</f>
        <v>106.52960364815166</v>
      </c>
      <c r="E33">
        <f>STDEV(A33:A34)</f>
        <v>0.50029705902559451</v>
      </c>
    </row>
    <row r="34" spans="1:5" x14ac:dyDescent="0.2">
      <c r="A34">
        <v>106.17584020510698</v>
      </c>
    </row>
    <row r="35" spans="1:5" x14ac:dyDescent="0.2">
      <c r="A35">
        <v>101.28512832389673</v>
      </c>
      <c r="B35">
        <f>AVERAGE(A35:A36)</f>
        <v>104.25814979823161</v>
      </c>
      <c r="E35">
        <f>STDEV(A35:A36)</f>
        <v>4.2044872902308494</v>
      </c>
    </row>
    <row r="36" spans="1:5" x14ac:dyDescent="0.2">
      <c r="A36">
        <v>107.2311712725665</v>
      </c>
    </row>
    <row r="37" spans="1:5" x14ac:dyDescent="0.2">
      <c r="A37">
        <v>104.24243901745322</v>
      </c>
      <c r="B37">
        <f>AVERAGE(A37:A38)</f>
        <v>104.50269622731338</v>
      </c>
      <c r="E37">
        <f>STDEV(A37:A38)</f>
        <v>0.36805927588960474</v>
      </c>
    </row>
    <row r="38" spans="1:5" x14ac:dyDescent="0.2">
      <c r="A38">
        <v>104.76295343717352</v>
      </c>
    </row>
    <row r="39" spans="1:5" x14ac:dyDescent="0.2">
      <c r="A39">
        <v>87.131556796165455</v>
      </c>
      <c r="B39">
        <f>AVERAGE(A39:A40)</f>
        <v>97.110611345757022</v>
      </c>
      <c r="E39">
        <f>STDEV(A39:A40)</f>
        <v>14.112514283693342</v>
      </c>
    </row>
    <row r="40" spans="1:5" x14ac:dyDescent="0.2">
      <c r="A40">
        <v>107.08966589534859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tabSelected="1" workbookViewId="0">
      <selection activeCell="I23" sqref="H23:I23"/>
    </sheetView>
  </sheetViews>
  <sheetFormatPr baseColWidth="10" defaultColWidth="8.83203125" defaultRowHeight="15" x14ac:dyDescent="0.2"/>
  <cols>
    <col min="1" max="1" width="11.6640625" customWidth="1"/>
  </cols>
  <sheetData>
    <row r="1" spans="1:6" x14ac:dyDescent="0.2">
      <c r="A1">
        <v>35.30158265800678</v>
      </c>
      <c r="B1">
        <f>AVERAGE(A1:A2)</f>
        <v>36.039014202681258</v>
      </c>
      <c r="C1">
        <v>36.039014202681258</v>
      </c>
      <c r="E1">
        <f>STDEV(A1:A2)</f>
        <v>1.0428856918003888</v>
      </c>
      <c r="F1">
        <v>1.0428856918003888</v>
      </c>
    </row>
    <row r="2" spans="1:6" x14ac:dyDescent="0.2">
      <c r="A2">
        <v>36.776445747355737</v>
      </c>
      <c r="C2">
        <v>33.763659745119668</v>
      </c>
      <c r="F2">
        <v>2.059415765177409</v>
      </c>
    </row>
    <row r="3" spans="1:6" x14ac:dyDescent="0.2">
      <c r="A3">
        <v>35.219886597959096</v>
      </c>
      <c r="B3">
        <f>AVERAGE(A3:A4)</f>
        <v>33.763659745119668</v>
      </c>
      <c r="C3">
        <v>38.554147679984922</v>
      </c>
      <c r="E3">
        <f>STDEV(A3:A4)</f>
        <v>2.059415765177409</v>
      </c>
      <c r="F3">
        <v>0.99952150567351705</v>
      </c>
    </row>
    <row r="4" spans="1:6" x14ac:dyDescent="0.2">
      <c r="A4">
        <v>32.307432892280239</v>
      </c>
      <c r="C4">
        <v>42.207825187767511</v>
      </c>
      <c r="F4">
        <v>1.5059477782859763</v>
      </c>
    </row>
    <row r="5" spans="1:6" x14ac:dyDescent="0.2">
      <c r="A5">
        <v>37.84737924538139</v>
      </c>
      <c r="B5">
        <f>AVERAGE(A5:A6)</f>
        <v>38.554147679984922</v>
      </c>
      <c r="C5">
        <v>49.713569441989605</v>
      </c>
      <c r="E5">
        <f>STDEV(A5:A6)</f>
        <v>0.99952150567351705</v>
      </c>
      <c r="F5">
        <v>0.72217459086912628</v>
      </c>
    </row>
    <row r="6" spans="1:6" x14ac:dyDescent="0.2">
      <c r="A6">
        <v>39.260916114588454</v>
      </c>
      <c r="C6">
        <v>58.24539020635973</v>
      </c>
      <c r="F6">
        <v>1.7275188494501392</v>
      </c>
    </row>
    <row r="7" spans="1:6" x14ac:dyDescent="0.2">
      <c r="A7">
        <v>43.272691073906344</v>
      </c>
      <c r="B7">
        <f>AVERAGE(A7:A8)</f>
        <v>42.207825187767511</v>
      </c>
      <c r="C7">
        <v>61.627325381782143</v>
      </c>
      <c r="E7">
        <f>STDEV(A7:A8)</f>
        <v>1.5059477782859763</v>
      </c>
      <c r="F7">
        <v>3.5702669143319918E-2</v>
      </c>
    </row>
    <row r="8" spans="1:6" x14ac:dyDescent="0.2">
      <c r="A8">
        <v>41.142959301628686</v>
      </c>
      <c r="C8">
        <v>63.255395671273575</v>
      </c>
      <c r="F8">
        <v>0.44421475470604349</v>
      </c>
    </row>
    <row r="9" spans="1:6" x14ac:dyDescent="0.2">
      <c r="A9">
        <v>50.224223992393789</v>
      </c>
      <c r="B9">
        <f>AVERAGE(A9:A10)</f>
        <v>49.713569441989605</v>
      </c>
      <c r="C9">
        <v>65.35999019430578</v>
      </c>
      <c r="E9">
        <f>STDEV(A9:A10)</f>
        <v>0.72217459086912628</v>
      </c>
      <c r="F9">
        <v>0.94160043727789999</v>
      </c>
    </row>
    <row r="10" spans="1:6" x14ac:dyDescent="0.2">
      <c r="A10">
        <v>49.202914891585429</v>
      </c>
      <c r="C10">
        <v>65.772154401761199</v>
      </c>
      <c r="F10">
        <v>0.26370941457367109</v>
      </c>
    </row>
    <row r="11" spans="1:6" x14ac:dyDescent="0.2">
      <c r="A11">
        <v>57.02384991328595</v>
      </c>
      <c r="B11">
        <f>AVERAGE(A11:A12)</f>
        <v>58.24539020635973</v>
      </c>
      <c r="C11">
        <v>63.11605729830098</v>
      </c>
      <c r="E11">
        <f>STDEV(A11:A12)</f>
        <v>1.7275188494501392</v>
      </c>
      <c r="F11">
        <v>0.44145660859193703</v>
      </c>
    </row>
    <row r="12" spans="1:6" x14ac:dyDescent="0.2">
      <c r="A12">
        <v>59.466930499433502</v>
      </c>
      <c r="C12">
        <v>68.059210682247425</v>
      </c>
      <c r="F12">
        <v>1.1104602715952754</v>
      </c>
    </row>
    <row r="13" spans="1:6" x14ac:dyDescent="0.2">
      <c r="A13">
        <v>61.602079782324438</v>
      </c>
      <c r="B13">
        <f>AVERAGE(A13:A14)</f>
        <v>61.627325381782143</v>
      </c>
      <c r="C13">
        <v>93.254102240614685</v>
      </c>
      <c r="E13">
        <f>STDEV(A13:A14)</f>
        <v>3.5702669143319918E-2</v>
      </c>
      <c r="F13">
        <v>1.0788948216230674</v>
      </c>
    </row>
    <row r="14" spans="1:6" x14ac:dyDescent="0.2">
      <c r="A14">
        <v>61.65257098123984</v>
      </c>
      <c r="C14">
        <v>101.65373574602171</v>
      </c>
      <c r="F14">
        <v>2.4020388046816352</v>
      </c>
    </row>
    <row r="15" spans="1:6" x14ac:dyDescent="0.2">
      <c r="A15">
        <v>63.569502936629341</v>
      </c>
      <c r="B15">
        <f>AVERAGE(A15:A16)</f>
        <v>63.255395671273575</v>
      </c>
      <c r="C15">
        <v>101.31004887271762</v>
      </c>
      <c r="E15">
        <f>STDEV(A15:A16)</f>
        <v>0.44421475470604349</v>
      </c>
      <c r="F15">
        <v>0.5013696714032867</v>
      </c>
    </row>
    <row r="16" spans="1:6" x14ac:dyDescent="0.2">
      <c r="A16">
        <v>62.941288405917817</v>
      </c>
      <c r="C16">
        <v>104.8479000035891</v>
      </c>
      <c r="F16">
        <v>2.7275000461426666</v>
      </c>
    </row>
    <row r="17" spans="1:6" x14ac:dyDescent="0.2">
      <c r="A17">
        <v>64.694178139938359</v>
      </c>
      <c r="B17">
        <f>AVERAGE(A17:A18)</f>
        <v>65.35999019430578</v>
      </c>
      <c r="C17">
        <v>107.26660179197708</v>
      </c>
      <c r="E17">
        <f>STDEV(A17:A18)</f>
        <v>0.94160043727789999</v>
      </c>
      <c r="F17">
        <v>6.0677682206294135</v>
      </c>
    </row>
    <row r="18" spans="1:6" x14ac:dyDescent="0.2">
      <c r="A18">
        <v>66.025802248673202</v>
      </c>
      <c r="C18">
        <v>105.73452979055229</v>
      </c>
      <c r="F18">
        <v>2.1610074803792512</v>
      </c>
    </row>
    <row r="19" spans="1:6" x14ac:dyDescent="0.2">
      <c r="A19">
        <v>65.958625117068976</v>
      </c>
      <c r="B19">
        <f>AVERAGE(A19:A20)</f>
        <v>65.772154401761199</v>
      </c>
      <c r="C19">
        <v>103.95206044858344</v>
      </c>
      <c r="E19">
        <f>STDEV(A19:A20)</f>
        <v>0.26370941457367109</v>
      </c>
      <c r="F19">
        <v>1.8252798061602133</v>
      </c>
    </row>
    <row r="20" spans="1:6" x14ac:dyDescent="0.2">
      <c r="A20">
        <v>65.585683686453422</v>
      </c>
      <c r="C20">
        <v>105.12397634443991</v>
      </c>
      <c r="F20">
        <v>0.53722557088630341</v>
      </c>
    </row>
    <row r="21" spans="1:6" x14ac:dyDescent="0.2">
      <c r="A21">
        <v>63.428214259835954</v>
      </c>
      <c r="B21">
        <f>AVERAGE(A21:A22)</f>
        <v>63.11605729830098</v>
      </c>
      <c r="E21">
        <f>STDEV(A21:A22)</f>
        <v>0.44145660859193703</v>
      </c>
    </row>
    <row r="22" spans="1:6" x14ac:dyDescent="0.2">
      <c r="A22">
        <v>62.803900336766006</v>
      </c>
    </row>
    <row r="23" spans="1:6" x14ac:dyDescent="0.2">
      <c r="A23">
        <v>68.844424670530699</v>
      </c>
      <c r="B23">
        <f>AVERAGE(A23:A24)</f>
        <v>68.059210682247425</v>
      </c>
      <c r="E23">
        <f>STDEV(A23:A24)</f>
        <v>1.1104602715952754</v>
      </c>
    </row>
    <row r="24" spans="1:6" x14ac:dyDescent="0.2">
      <c r="A24">
        <v>67.27399669396415</v>
      </c>
    </row>
    <row r="25" spans="1:6" x14ac:dyDescent="0.2">
      <c r="A25">
        <v>92.491208396057957</v>
      </c>
      <c r="B25">
        <f>AVERAGE(A25:A26)</f>
        <v>93.254102240614685</v>
      </c>
      <c r="E25">
        <f>STDEV(A25:A26)</f>
        <v>1.0788948216230674</v>
      </c>
    </row>
    <row r="26" spans="1:6" x14ac:dyDescent="0.2">
      <c r="A26">
        <v>94.016996085171399</v>
      </c>
    </row>
    <row r="27" spans="1:6" x14ac:dyDescent="0.2">
      <c r="A27">
        <v>103.35223367348532</v>
      </c>
      <c r="B27">
        <f>AVERAGE(A27:A28)</f>
        <v>101.65373574602171</v>
      </c>
      <c r="E27">
        <f>STDEV(A27:A28)</f>
        <v>2.4020388046816352</v>
      </c>
    </row>
    <row r="28" spans="1:6" x14ac:dyDescent="0.2">
      <c r="A28">
        <v>99.955237818558089</v>
      </c>
    </row>
    <row r="29" spans="1:6" x14ac:dyDescent="0.2">
      <c r="A29">
        <v>100.95552697818708</v>
      </c>
      <c r="B29">
        <f>AVERAGE(A29:A30)</f>
        <v>101.31004887271762</v>
      </c>
      <c r="E29">
        <f>STDEV(A29:A30)</f>
        <v>0.5013696714032867</v>
      </c>
    </row>
    <row r="30" spans="1:6" x14ac:dyDescent="0.2">
      <c r="A30">
        <v>101.66457076724815</v>
      </c>
    </row>
    <row r="31" spans="1:6" x14ac:dyDescent="0.2">
      <c r="A31">
        <v>102.91926622527501</v>
      </c>
      <c r="B31">
        <f>AVERAGE(A31:A32)</f>
        <v>104.8479000035891</v>
      </c>
      <c r="E31">
        <f>STDEV(A31:A32)</f>
        <v>2.7275000461426666</v>
      </c>
    </row>
    <row r="32" spans="1:6" x14ac:dyDescent="0.2">
      <c r="A32">
        <v>106.77653378190321</v>
      </c>
    </row>
    <row r="33" spans="1:5" x14ac:dyDescent="0.2">
      <c r="A33">
        <v>102.97604173650178</v>
      </c>
      <c r="B33">
        <f>AVERAGE(A33:A34)</f>
        <v>107.26660179197708</v>
      </c>
      <c r="E33">
        <f>STDEV(A33:A34)</f>
        <v>6.0677682206294135</v>
      </c>
    </row>
    <row r="34" spans="1:5" x14ac:dyDescent="0.2">
      <c r="A34">
        <v>111.55716184745236</v>
      </c>
    </row>
    <row r="35" spans="1:5" x14ac:dyDescent="0.2">
      <c r="A35">
        <v>104.20646674698126</v>
      </c>
      <c r="B35">
        <f>AVERAGE(A35:A36)</f>
        <v>105.73452979055229</v>
      </c>
      <c r="E35">
        <f>STDEV(A35:A36)</f>
        <v>2.1610074803792512</v>
      </c>
    </row>
    <row r="36" spans="1:5" x14ac:dyDescent="0.2">
      <c r="A36">
        <v>107.26259283412331</v>
      </c>
    </row>
    <row r="37" spans="1:5" x14ac:dyDescent="0.2">
      <c r="A37">
        <v>102.66139272008468</v>
      </c>
      <c r="B37">
        <f>AVERAGE(A37:A38)</f>
        <v>103.95206044858344</v>
      </c>
      <c r="E37">
        <f>STDEV(A37:A38)</f>
        <v>1.8252798061602133</v>
      </c>
    </row>
    <row r="38" spans="1:5" x14ac:dyDescent="0.2">
      <c r="A38">
        <v>105.24272817708218</v>
      </c>
    </row>
    <row r="39" spans="1:5" x14ac:dyDescent="0.2">
      <c r="A39">
        <v>104.74410050023938</v>
      </c>
      <c r="B39">
        <f>AVERAGE(A39:A40)</f>
        <v>105.12397634443991</v>
      </c>
      <c r="E39">
        <f>STDEV(A39:A40)</f>
        <v>0.53722557088630341</v>
      </c>
    </row>
    <row r="40" spans="1:5" x14ac:dyDescent="0.2">
      <c r="A40">
        <v>105.50385218864042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Q-DEVD-Oph</vt:lpstr>
      <vt:lpstr>Q-IETD-Oph</vt:lpstr>
      <vt:lpstr>PDK1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2021-04-06T09:23:34Z</dcterms:created>
  <dcterms:modified xsi:type="dcterms:W3CDTF">2021-04-06T09:23:34Z</dcterms:modified>
</cp:coreProperties>
</file>